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âges 2025" sheetId="1" r:id="rId4"/>
  </sheets>
  <definedNames/>
  <calcPr/>
  <extLst>
    <ext uri="GoogleSheetsCustomDataVersion2">
      <go:sheetsCustomData xmlns:go="http://customooxmlschemas.google.com/" r:id="rId5" roundtripDataChecksum="HzLmASKAF+Tbdy13H80ZhMuSU38e8brAPdk3X63i3Sc="/>
    </ext>
  </extLst>
</workbook>
</file>

<file path=xl/sharedStrings.xml><?xml version="1.0" encoding="utf-8"?>
<sst xmlns="http://schemas.openxmlformats.org/spreadsheetml/2006/main" count="37" uniqueCount="29">
  <si>
    <t xml:space="preserve">Etre nés </t>
  </si>
  <si>
    <t>Ages</t>
  </si>
  <si>
    <t xml:space="preserve">entre </t>
  </si>
  <si>
    <t xml:space="preserve">et le </t>
  </si>
  <si>
    <t>Catégorie</t>
  </si>
  <si>
    <t xml:space="preserve">Age </t>
  </si>
  <si>
    <t>avant le</t>
  </si>
  <si>
    <t>Adultes</t>
  </si>
  <si>
    <t>S3</t>
  </si>
  <si>
    <t>S2</t>
  </si>
  <si>
    <t>S1</t>
  </si>
  <si>
    <t>Jeunes</t>
  </si>
  <si>
    <t>U21</t>
  </si>
  <si>
    <t>Junior 3</t>
  </si>
  <si>
    <t>Junior 2</t>
  </si>
  <si>
    <t>Junior 1</t>
  </si>
  <si>
    <t>U18</t>
  </si>
  <si>
    <t>Cadet 3</t>
  </si>
  <si>
    <t>Cadet 2</t>
  </si>
  <si>
    <t>Cadet 1</t>
  </si>
  <si>
    <t>U15</t>
  </si>
  <si>
    <t>Minime 1</t>
  </si>
  <si>
    <t>Minime 2</t>
  </si>
  <si>
    <t>U13</t>
  </si>
  <si>
    <t>Benjamin 2</t>
  </si>
  <si>
    <t>Benjamin 1</t>
  </si>
  <si>
    <t>Après le</t>
  </si>
  <si>
    <t>U11</t>
  </si>
  <si>
    <t xml:space="preserve">Poussin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</si>
</sst>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Aptos Narrow"/>
      <scheme val="minor"/>
    </font>
    <font>
      <sz val="11.0"/>
      <color theme="1"/>
      <name val="Aptos Narrow"/>
    </font>
    <font/>
    <font>
      <sz val="11.0"/>
      <color theme="1"/>
      <name val="Arial"/>
    </font>
    <font>
      <b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6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horizontal="center"/>
    </xf>
    <xf borderId="3" fillId="0" fontId="2" numFmtId="0" xfId="0" applyBorder="1" applyFont="1"/>
    <xf borderId="4" fillId="2" fontId="1" numFmtId="0" xfId="0" applyAlignment="1" applyBorder="1" applyFont="1">
      <alignment horizontal="center"/>
    </xf>
    <xf borderId="4" fillId="2" fontId="3" numFmtId="0" xfId="0" applyAlignment="1" applyBorder="1" applyFont="1">
      <alignment horizontal="center" readingOrder="0"/>
    </xf>
    <xf borderId="4" fillId="2" fontId="4" numFmtId="0" xfId="0" applyAlignment="1" applyBorder="1" applyFont="1">
      <alignment horizontal="center" readingOrder="0"/>
    </xf>
    <xf borderId="4" fillId="2" fontId="3" numFmtId="164" xfId="0" applyAlignment="1" applyBorder="1" applyFont="1" applyNumberFormat="1">
      <alignment horizontal="center" readingOrder="0"/>
    </xf>
    <xf borderId="4" fillId="2" fontId="1" numFmtId="0" xfId="0" applyAlignment="1" applyBorder="1" applyFont="1">
      <alignment horizontal="center" vertical="center"/>
    </xf>
    <xf borderId="4" fillId="2" fontId="3" numFmtId="164" xfId="0" applyAlignment="1" applyBorder="1" applyFont="1" applyNumberFormat="1">
      <alignment horizontal="center" readingOrder="0" vertical="center"/>
    </xf>
    <xf borderId="4" fillId="2" fontId="1" numFmtId="2" xfId="0" applyAlignment="1" applyBorder="1" applyFont="1" applyNumberFormat="1">
      <alignment horizontal="center" vertical="center"/>
    </xf>
    <xf borderId="4" fillId="2" fontId="1" numFmtId="164" xfId="0" applyAlignment="1" applyBorder="1" applyFont="1" applyNumberFormat="1">
      <alignment horizontal="center" vertical="center"/>
    </xf>
    <xf borderId="2" fillId="3" fontId="1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1" fillId="2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38"/>
    <col customWidth="1" min="7" max="26" width="10.6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C2" s="3"/>
      <c r="D2" s="4" t="s">
        <v>1</v>
      </c>
      <c r="E2" s="5">
        <v>2026.0</v>
      </c>
      <c r="F2" s="6">
        <v>2027.0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2</v>
      </c>
      <c r="C3" s="4" t="s">
        <v>3</v>
      </c>
      <c r="D3" s="7">
        <v>46752.0</v>
      </c>
      <c r="E3" s="4" t="s">
        <v>4</v>
      </c>
      <c r="F3" s="4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6</v>
      </c>
      <c r="C4" s="9">
        <v>24838.0</v>
      </c>
      <c r="D4" s="10" t="str">
        <f t="shared" ref="D4:D6" si="1">DATEDIF(C4,$D$3,"y")&amp;"  ans"</f>
        <v>59  ans</v>
      </c>
      <c r="E4" s="8" t="s">
        <v>7</v>
      </c>
      <c r="F4" s="8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1">
        <f>+C4</f>
        <v>24838</v>
      </c>
      <c r="C5" s="9">
        <v>32142.0</v>
      </c>
      <c r="D5" s="10" t="str">
        <f t="shared" si="1"/>
        <v>40  ans</v>
      </c>
      <c r="E5" s="8" t="s">
        <v>7</v>
      </c>
      <c r="F5" s="8" t="s">
        <v>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1">
        <f>+C5+1</f>
        <v>32143</v>
      </c>
      <c r="C6" s="11">
        <f>EDATE(C5,228)</f>
        <v>39082</v>
      </c>
      <c r="D6" s="10" t="str">
        <f t="shared" si="1"/>
        <v>21  ans</v>
      </c>
      <c r="E6" s="8" t="s">
        <v>7</v>
      </c>
      <c r="F6" s="8" t="s">
        <v>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2" t="s">
        <v>11</v>
      </c>
      <c r="C7" s="13"/>
      <c r="D7" s="13"/>
      <c r="E7" s="1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1">
        <f>+C6+1</f>
        <v>39083</v>
      </c>
      <c r="C8" s="11">
        <f>EDATE(C6,12)</f>
        <v>39447</v>
      </c>
      <c r="D8" s="10" t="str">
        <f t="shared" ref="D8:D18" si="2">DATEDIF(C8,$D$3,"y")&amp;"  ans"</f>
        <v>20  ans</v>
      </c>
      <c r="E8" s="8" t="s">
        <v>12</v>
      </c>
      <c r="F8" s="8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1">
        <f t="shared" ref="B9:B17" si="3">+C8+1</f>
        <v>39448</v>
      </c>
      <c r="C9" s="11">
        <f t="shared" ref="C9:C17" si="4">EDATE(C8,12)</f>
        <v>39813</v>
      </c>
      <c r="D9" s="10" t="str">
        <f t="shared" si="2"/>
        <v>19  ans</v>
      </c>
      <c r="E9" s="8" t="s">
        <v>12</v>
      </c>
      <c r="F9" s="8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1">
        <f t="shared" si="3"/>
        <v>39814</v>
      </c>
      <c r="C10" s="11">
        <f t="shared" si="4"/>
        <v>40178</v>
      </c>
      <c r="D10" s="10" t="str">
        <f t="shared" si="2"/>
        <v>18  ans</v>
      </c>
      <c r="E10" s="8" t="s">
        <v>12</v>
      </c>
      <c r="F10" s="8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1">
        <f t="shared" si="3"/>
        <v>40179</v>
      </c>
      <c r="C11" s="11">
        <f t="shared" si="4"/>
        <v>40543</v>
      </c>
      <c r="D11" s="10" t="str">
        <f t="shared" si="2"/>
        <v>17  ans</v>
      </c>
      <c r="E11" s="8" t="s">
        <v>16</v>
      </c>
      <c r="F11" s="8" t="s">
        <v>17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1">
        <f t="shared" si="3"/>
        <v>40544</v>
      </c>
      <c r="C12" s="11">
        <f t="shared" si="4"/>
        <v>40908</v>
      </c>
      <c r="D12" s="10" t="str">
        <f t="shared" si="2"/>
        <v>16  ans</v>
      </c>
      <c r="E12" s="8" t="s">
        <v>16</v>
      </c>
      <c r="F12" s="8" t="s">
        <v>18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1">
        <f t="shared" si="3"/>
        <v>40909</v>
      </c>
      <c r="C13" s="11">
        <f t="shared" si="4"/>
        <v>41274</v>
      </c>
      <c r="D13" s="10" t="str">
        <f t="shared" si="2"/>
        <v>15  ans</v>
      </c>
      <c r="E13" s="8" t="s">
        <v>16</v>
      </c>
      <c r="F13" s="8" t="s">
        <v>19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1">
        <f t="shared" si="3"/>
        <v>41275</v>
      </c>
      <c r="C14" s="11">
        <f t="shared" si="4"/>
        <v>41639</v>
      </c>
      <c r="D14" s="10" t="str">
        <f t="shared" si="2"/>
        <v>14  ans</v>
      </c>
      <c r="E14" s="8" t="s">
        <v>20</v>
      </c>
      <c r="F14" s="8" t="s">
        <v>21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1">
        <f t="shared" si="3"/>
        <v>41640</v>
      </c>
      <c r="C15" s="11">
        <f t="shared" si="4"/>
        <v>42004</v>
      </c>
      <c r="D15" s="10" t="str">
        <f t="shared" si="2"/>
        <v>13  ans</v>
      </c>
      <c r="E15" s="8" t="s">
        <v>20</v>
      </c>
      <c r="F15" s="8" t="s">
        <v>22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1">
        <f t="shared" si="3"/>
        <v>42005</v>
      </c>
      <c r="C16" s="11">
        <f t="shared" si="4"/>
        <v>42369</v>
      </c>
      <c r="D16" s="10" t="str">
        <f t="shared" si="2"/>
        <v>12  ans</v>
      </c>
      <c r="E16" s="8" t="s">
        <v>23</v>
      </c>
      <c r="F16" s="8" t="s">
        <v>24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1">
        <f t="shared" si="3"/>
        <v>42370</v>
      </c>
      <c r="C17" s="11">
        <f t="shared" si="4"/>
        <v>42735</v>
      </c>
      <c r="D17" s="10" t="str">
        <f t="shared" si="2"/>
        <v>11  ans</v>
      </c>
      <c r="E17" s="8" t="s">
        <v>23</v>
      </c>
      <c r="F17" s="8" t="s">
        <v>25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8" t="s">
        <v>26</v>
      </c>
      <c r="C18" s="11">
        <f>EDATE(B17,12)</f>
        <v>42736</v>
      </c>
      <c r="D18" s="10" t="str">
        <f t="shared" si="2"/>
        <v>10  ans</v>
      </c>
      <c r="E18" s="8" t="s">
        <v>27</v>
      </c>
      <c r="F18" s="8" t="s">
        <v>28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4"/>
      <c r="C19" s="14"/>
      <c r="D19" s="14"/>
      <c r="E19" s="14"/>
      <c r="F19" s="1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4"/>
      <c r="C20" s="14"/>
      <c r="D20" s="14"/>
      <c r="E20" s="14"/>
      <c r="F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4"/>
      <c r="C21" s="14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4"/>
      <c r="C22" s="14"/>
      <c r="D22" s="14"/>
      <c r="E22" s="14"/>
      <c r="F22" s="1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4"/>
      <c r="C23" s="14"/>
      <c r="D23" s="14"/>
      <c r="E23" s="14"/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4"/>
      <c r="C24" s="14"/>
      <c r="D24" s="14"/>
      <c r="E24" s="14"/>
      <c r="F24" s="1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4"/>
      <c r="C25" s="14"/>
      <c r="D25" s="14"/>
      <c r="E25" s="14"/>
      <c r="F25" s="1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4"/>
      <c r="C26" s="14"/>
      <c r="D26" s="14"/>
      <c r="E26" s="14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4"/>
      <c r="C27" s="14"/>
      <c r="D27" s="14"/>
      <c r="E27" s="14"/>
      <c r="F27" s="1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4"/>
      <c r="C28" s="14"/>
      <c r="D28" s="14"/>
      <c r="E28" s="14"/>
      <c r="F28" s="1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C2"/>
    <mergeCell ref="B7:F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2024-07-04T16:37:45Z</dcterms:created>
  <dc:creator>Fab Dell</dc:creator>
</cp:coreProperties>
</file>